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500" windowHeight="107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<sst xmlns="http://schemas.openxmlformats.org/spreadsheetml/2006/main" count="19" uniqueCount="17">
  <si>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Finanzierungsplan</t>
  </si>
  <si>
    <t>Projekt :</t>
  </si>
  <si>
    <t>Länge der Ausbaustrecke</t>
  </si>
  <si>
    <t>Ing.-Leistungen</t>
  </si>
  <si>
    <t>Gesamtnetto</t>
  </si>
  <si>
    <t>Förderung</t>
  </si>
  <si>
    <t>Gemeindeanteil</t>
  </si>
  <si>
    <t>Gemeinde</t>
  </si>
  <si>
    <t>Baukosten netto</t>
  </si>
  <si>
    <t>55 % v. netto</t>
  </si>
  <si>
    <t>netto</t>
  </si>
  <si>
    <t>19 % Mwst. auf</t>
  </si>
  <si>
    <t>Gemeindenetto</t>
  </si>
  <si>
    <t>Brutto-BK</t>
  </si>
  <si>
    <t>Groß Nordende</t>
  </si>
  <si>
    <t>Neuenfeldsweg</t>
  </si>
  <si>
    <t>495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</si>
</sst>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44" fontId="2" fillId="0" borderId="1" xfId="17" applyFont="1" applyBorder="1" applyAlignment="1">
      <alignment/>
    </xf>
    <xf numFmtId="44" fontId="0" fillId="0" borderId="1" xfId="17" applyBorder="1" applyAlignment="1">
      <alignment/>
    </xf>
    <xf numFmtId="44" fontId="3" fillId="0" borderId="1" xfId="17" applyFont="1" applyBorder="1" applyAlignment="1">
      <alignment/>
    </xf>
    <xf numFmtId="44" fontId="0" fillId="0" borderId="1" xfId="17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3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5.28125" style="0" customWidth="1"/>
    <col min="2" max="2" width="14.140625" style="0" customWidth="1"/>
    <col min="4" max="4" width="13.00390625" style="0" bestFit="1" customWidth="1"/>
    <col min="5" max="5" width="11.28125" style="0" customWidth="1"/>
    <col min="6" max="6" width="14.57421875" style="0" customWidth="1"/>
  </cols>
  <sheetData>
    <row r="1" ht="17.25">
      <c r="A1" s="10" t="s">
        <v>0</v>
      </c>
    </row>
    <row r="3" spans="1:5" ht="12.75">
      <c r="A3" s="9" t="s">
        <v>1</v>
      </c>
      <c r="C3" t="s">
        <v>14</v>
      </c>
      <c r="E3" t="s">
        <v>15</v>
      </c>
    </row>
    <row r="5" spans="1:3" ht="12.75">
      <c r="A5" s="9" t="s">
        <v>2</v>
      </c>
      <c r="C5" t="s">
        <v>16</v>
      </c>
    </row>
    <row r="8" ht="12.75">
      <c r="F8" s="3" t="s">
        <v>7</v>
      </c>
    </row>
    <row r="9" spans="1:6" ht="12.75">
      <c r="A9" s="3" t="s">
        <v>8</v>
      </c>
      <c r="B9" s="2"/>
      <c r="C9" s="5"/>
      <c r="D9" s="8">
        <f>SUM(D20/1.19)-D11</f>
        <v>86218.48739495798</v>
      </c>
      <c r="E9" s="2"/>
      <c r="F9" s="2"/>
    </row>
    <row r="10" spans="1:6" ht="12.75">
      <c r="A10" s="4"/>
      <c r="B10" s="1"/>
      <c r="C10" s="6"/>
      <c r="D10" s="8"/>
      <c r="E10" s="1"/>
      <c r="F10" s="1"/>
    </row>
    <row r="11" spans="1:6" ht="12.75">
      <c r="A11" s="3" t="s">
        <v>3</v>
      </c>
      <c r="B11" s="1"/>
      <c r="C11" s="6"/>
      <c r="D11" s="8">
        <f>SUM(D20/1.19)*0.1</f>
        <v>9579.83193277311</v>
      </c>
      <c r="E11" s="1"/>
      <c r="F11" s="1"/>
    </row>
    <row r="12" spans="1:6" ht="12.75">
      <c r="A12" s="4"/>
      <c r="B12" s="1"/>
      <c r="C12" s="6"/>
      <c r="D12" s="8"/>
      <c r="E12" s="1"/>
      <c r="F12" s="1"/>
    </row>
    <row r="13" spans="1:6" ht="12.75">
      <c r="A13" s="3" t="s">
        <v>4</v>
      </c>
      <c r="B13" s="1"/>
      <c r="C13" s="6"/>
      <c r="D13" s="8">
        <f>SUM(D9+D11)</f>
        <v>95798.3193277311</v>
      </c>
      <c r="E13" s="1"/>
      <c r="F13" s="1"/>
    </row>
    <row r="14" spans="1:6" ht="12.75">
      <c r="A14" s="4"/>
      <c r="B14" s="1"/>
      <c r="C14" s="6"/>
      <c r="D14" s="8"/>
      <c r="E14" s="1"/>
      <c r="F14" s="1"/>
    </row>
    <row r="15" spans="1:6" ht="12.75">
      <c r="A15" s="3" t="s">
        <v>5</v>
      </c>
      <c r="B15" s="3" t="s">
        <v>9</v>
      </c>
      <c r="C15" s="6"/>
      <c r="D15" s="7">
        <f>SUM(D13*0.55)</f>
        <v>52689.075630252104</v>
      </c>
      <c r="E15" s="1"/>
      <c r="F15" s="1"/>
    </row>
    <row r="16" spans="1:6" ht="12.75">
      <c r="A16" s="3" t="s">
        <v>6</v>
      </c>
      <c r="B16" s="3" t="s">
        <v>10</v>
      </c>
      <c r="C16" s="6"/>
      <c r="D16" s="8"/>
      <c r="E16" s="11"/>
      <c r="F16" s="11">
        <f>SUM(D13-D15)</f>
        <v>43109.24369747899</v>
      </c>
    </row>
    <row r="17" spans="1:6" ht="12.75">
      <c r="A17" s="3" t="s">
        <v>11</v>
      </c>
      <c r="B17" s="3" t="s">
        <v>5</v>
      </c>
      <c r="C17" s="6"/>
      <c r="D17" s="8"/>
      <c r="E17" s="11"/>
      <c r="F17" s="11">
        <f>SUM(D15*0.19)</f>
        <v>10010.9243697479</v>
      </c>
    </row>
    <row r="18" spans="1:6" ht="12.75">
      <c r="A18" s="3"/>
      <c r="B18" s="3"/>
      <c r="C18" s="6"/>
      <c r="D18" s="8"/>
      <c r="E18" s="11"/>
      <c r="F18" s="1"/>
    </row>
    <row r="19" spans="1:6" ht="12.75">
      <c r="A19" s="3" t="s">
        <v>11</v>
      </c>
      <c r="B19" s="3" t="s">
        <v>12</v>
      </c>
      <c r="C19" s="6"/>
      <c r="D19" s="8"/>
      <c r="E19" s="11"/>
      <c r="F19" s="11">
        <f>SUM(F16*0.19)</f>
        <v>8190.756302521008</v>
      </c>
    </row>
    <row r="20" spans="1:6" ht="12.75">
      <c r="A20" s="3" t="s">
        <v>13</v>
      </c>
      <c r="B20" s="3"/>
      <c r="C20" s="6"/>
      <c r="D20" s="7">
        <v>114000</v>
      </c>
      <c r="E20" s="11"/>
      <c r="F20" s="12"/>
    </row>
    <row r="21" spans="1:6" ht="12.75">
      <c r="A21" s="3"/>
      <c r="B21" s="3"/>
      <c r="C21" s="6"/>
      <c r="D21" s="8"/>
      <c r="E21" s="1"/>
      <c r="F21" s="12">
        <f>SUM(F16:F19)</f>
        <v>61310.924369747896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Uwe.Denker</dc:creator>
  <cp:keywords/>
  <dc:description/>
  <cp:lastModifiedBy>Uwe.Denker</cp:lastModifiedBy>
  <cp:lastPrinted>2010-10-18T12:57:18Z</cp:lastPrinted>
  <dcterms:created xsi:type="dcterms:W3CDTF">2010-10-18T12:08:48Z</dcterms:created>
  <dcterms:modified xsi:type="dcterms:W3CDTF">2010-10-18T12:58:29Z</dcterms:modified>
  <cp:category/>
  <cp:version/>
  <cp:contentType/>
  <cp:contentStatus/>
</cp:coreProperties>
</file>